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<sst xmlns="http://schemas.openxmlformats.org/spreadsheetml/2006/main" count="46" uniqueCount="43">
  <si>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</si>
  <si>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</si>
  <si>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</si>
  <si>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</si>
  <si>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</si>
  <si>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</si>
  <si>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</si>
  <si>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</si>
  <si>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</si>
  <si>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</si>
  <si>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</si>
  <si>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</si>
  <si>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</si>
  <si>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</si>
  <si>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</si>
  <si>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</si>
  <si>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</si>
  <si>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</si>
  <si>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</si>
  <si>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</si>
  <si>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</si>
  <si>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</si>
  <si>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</si>
  <si>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</si>
  <si>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</si>
  <si>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</si>
  <si>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</si>
  <si>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</si>
  <si>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</si>
  <si>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</si>
  <si>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</si>
  <si>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</si>
  <si>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</si>
  <si>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</si>
  <si>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</si>
  <si>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</si>
  <si>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</si>
  <si>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</si>
  <si>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</si>
  <si>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</si>
  <si>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DICIEMBRE 2018 (Soles por Galón)</t>
  </si>
  <si>
    <t>(1) Promedio de los Precios vigentes en el mes de Diciembre de 2018</t>
  </si>
  <si>
    <t>(*)   Fuente: INEI = Precios a Diciembre de 2018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</si>
</sst>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40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3" fillId="40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9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3">
      <alignment/>
      <protection/>
    </xf>
    <xf numFmtId="0" fontId="4" fillId="0" borderId="0" xfId="94" applyFont="1" applyFill="1">
      <alignment/>
      <protection/>
    </xf>
    <xf numFmtId="0" fontId="0" fillId="0" borderId="0" xfId="0" applyFill="1" applyAlignment="1">
      <alignment/>
    </xf>
    <xf numFmtId="0" fontId="5" fillId="0" borderId="0" xfId="94" applyFont="1">
      <alignment/>
      <protection/>
    </xf>
    <xf numFmtId="0" fontId="49" fillId="44" borderId="18" xfId="94" applyFont="1" applyFill="1" applyBorder="1">
      <alignment/>
      <protection/>
    </xf>
    <xf numFmtId="0" fontId="50" fillId="44" borderId="19" xfId="94" applyFont="1" applyFill="1" applyBorder="1">
      <alignment/>
      <protection/>
    </xf>
    <xf numFmtId="0" fontId="51" fillId="44" borderId="20" xfId="94" applyFont="1" applyFill="1" applyBorder="1" applyAlignment="1">
      <alignment horizontal="centerContinuous"/>
      <protection/>
    </xf>
    <xf numFmtId="0" fontId="51" fillId="44" borderId="21" xfId="94" applyFont="1" applyFill="1" applyBorder="1" applyAlignment="1">
      <alignment horizontal="centerContinuous"/>
      <protection/>
    </xf>
    <xf numFmtId="0" fontId="51" fillId="44" borderId="22" xfId="94" applyFont="1" applyFill="1" applyBorder="1" applyAlignment="1">
      <alignment horizontal="centerContinuous"/>
      <protection/>
    </xf>
    <xf numFmtId="0" fontId="50" fillId="44" borderId="18" xfId="94" applyFont="1" applyFill="1" applyBorder="1">
      <alignment/>
      <protection/>
    </xf>
    <xf numFmtId="0" fontId="51" fillId="44" borderId="23" xfId="94" applyFont="1" applyFill="1" applyBorder="1" applyAlignment="1">
      <alignment horizontal="center"/>
      <protection/>
    </xf>
    <xf numFmtId="0" fontId="51" fillId="44" borderId="24" xfId="94" applyFont="1" applyFill="1" applyBorder="1" applyAlignment="1">
      <alignment horizontal="center"/>
      <protection/>
    </xf>
    <xf numFmtId="0" fontId="51" fillId="44" borderId="25" xfId="94" applyFont="1" applyFill="1" applyBorder="1" applyAlignment="1">
      <alignment horizontal="center"/>
      <protection/>
    </xf>
    <xf numFmtId="0" fontId="49" fillId="44" borderId="24" xfId="94" applyFont="1" applyFill="1" applyBorder="1">
      <alignment/>
      <protection/>
    </xf>
    <xf numFmtId="0" fontId="49" fillId="44" borderId="26" xfId="94" applyFont="1" applyFill="1" applyBorder="1">
      <alignment/>
      <protection/>
    </xf>
    <xf numFmtId="49" fontId="51" fillId="44" borderId="27" xfId="94" applyNumberFormat="1" applyFont="1" applyFill="1" applyBorder="1" applyAlignment="1">
      <alignment horizontal="center"/>
      <protection/>
    </xf>
    <xf numFmtId="9" fontId="51" fillId="44" borderId="27" xfId="94" applyNumberFormat="1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  <xf numFmtId="0" fontId="6" fillId="0" borderId="0" xfId="9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3" fillId="0" borderId="28" xfId="94" applyFont="1" applyFill="1" applyBorder="1">
      <alignment/>
      <protection/>
    </xf>
    <xf numFmtId="179" fontId="7" fillId="0" borderId="29" xfId="87" applyNumberFormat="1" applyFont="1" applyFill="1" applyBorder="1" applyAlignment="1">
      <alignment horizontal="center" vertical="center"/>
    </xf>
    <xf numFmtId="179" fontId="7" fillId="0" borderId="29" xfId="87" applyNumberFormat="1" applyFont="1" applyFill="1" applyBorder="1" applyAlignment="1">
      <alignment horizontal="center"/>
    </xf>
    <xf numFmtId="180" fontId="6" fillId="0" borderId="0" xfId="87" applyNumberFormat="1" applyFont="1" applyFill="1" applyBorder="1" applyAlignment="1">
      <alignment/>
    </xf>
    <xf numFmtId="181" fontId="6" fillId="0" borderId="0" xfId="87" applyNumberFormat="1" applyFont="1" applyFill="1" applyBorder="1" applyAlignment="1">
      <alignment horizontal="center"/>
    </xf>
    <xf numFmtId="180" fontId="4" fillId="0" borderId="0" xfId="87" applyNumberFormat="1" applyFont="1" applyFill="1" applyBorder="1" applyAlignment="1">
      <alignment horizontal="center"/>
    </xf>
    <xf numFmtId="0" fontId="3" fillId="0" borderId="30" xfId="94" applyFont="1" applyFill="1" applyBorder="1">
      <alignment/>
      <protection/>
    </xf>
    <xf numFmtId="179" fontId="7" fillId="0" borderId="31" xfId="87" applyNumberFormat="1" applyFont="1" applyFill="1" applyBorder="1" applyAlignment="1">
      <alignment horizontal="center" vertical="center"/>
    </xf>
    <xf numFmtId="179" fontId="7" fillId="0" borderId="31" xfId="87" applyNumberFormat="1" applyFont="1" applyFill="1" applyBorder="1" applyAlignment="1">
      <alignment horizontal="center"/>
    </xf>
    <xf numFmtId="179" fontId="7" fillId="0" borderId="32" xfId="87" applyNumberFormat="1" applyFont="1" applyFill="1" applyBorder="1" applyAlignment="1">
      <alignment horizontal="center" vertical="center"/>
    </xf>
    <xf numFmtId="180" fontId="4" fillId="0" borderId="0" xfId="87" applyNumberFormat="1" applyFont="1" applyFill="1" applyBorder="1" applyAlignment="1">
      <alignment/>
    </xf>
    <xf numFmtId="0" fontId="3" fillId="0" borderId="33" xfId="94" applyFont="1" applyFill="1" applyBorder="1">
      <alignment/>
      <protection/>
    </xf>
    <xf numFmtId="179" fontId="7" fillId="0" borderId="34" xfId="87" applyNumberFormat="1" applyFont="1" applyFill="1" applyBorder="1" applyAlignment="1">
      <alignment horizontal="center" vertical="center"/>
    </xf>
    <xf numFmtId="179" fontId="7" fillId="0" borderId="34" xfId="87" applyNumberFormat="1" applyFont="1" applyFill="1" applyBorder="1" applyAlignment="1">
      <alignment horizontal="center"/>
    </xf>
    <xf numFmtId="179" fontId="7" fillId="0" borderId="35" xfId="87" applyNumberFormat="1" applyFont="1" applyFill="1" applyBorder="1" applyAlignment="1">
      <alignment horizontal="center" vertical="center"/>
    </xf>
    <xf numFmtId="0" fontId="9" fillId="0" borderId="0" xfId="94" applyFont="1" applyBorder="1">
      <alignment/>
      <protection/>
    </xf>
    <xf numFmtId="180" fontId="4" fillId="0" borderId="0" xfId="87" applyNumberFormat="1" applyFont="1" applyBorder="1" applyAlignment="1">
      <alignment/>
    </xf>
    <xf numFmtId="182" fontId="4" fillId="0" borderId="0" xfId="87" applyNumberFormat="1" applyFont="1" applyFill="1" applyBorder="1" applyAlignment="1">
      <alignment/>
    </xf>
    <xf numFmtId="0" fontId="10" fillId="0" borderId="0" xfId="94" applyFont="1" applyAlignment="1">
      <alignment horizontal="left" vertical="center"/>
      <protection/>
    </xf>
    <xf numFmtId="0" fontId="10" fillId="0" borderId="0" xfId="94" applyFont="1">
      <alignment/>
      <protection/>
    </xf>
    <xf numFmtId="0" fontId="11" fillId="0" borderId="0" xfId="94" applyFont="1" applyFill="1">
      <alignment/>
      <protection/>
    </xf>
    <xf numFmtId="182" fontId="11" fillId="0" borderId="0" xfId="87" applyNumberFormat="1" applyFont="1" applyFill="1" applyBorder="1" applyAlignment="1">
      <alignment/>
    </xf>
    <xf numFmtId="0" fontId="4" fillId="0" borderId="0" xfId="94" applyFont="1" applyAlignment="1">
      <alignment horizontal="left" vertical="center"/>
      <protection/>
    </xf>
    <xf numFmtId="0" fontId="10" fillId="0" borderId="0" xfId="94" applyFont="1" applyAlignment="1">
      <alignment horizontal="center" vertical="center"/>
      <protection/>
    </xf>
    <xf numFmtId="0" fontId="11" fillId="0" borderId="0" xfId="94" applyFont="1" applyFill="1" applyAlignment="1">
      <alignment horizontal="center" vertical="center"/>
      <protection/>
    </xf>
    <xf numFmtId="182" fontId="11" fillId="0" borderId="0" xfId="87" applyNumberFormat="1" applyFont="1" applyFill="1" applyBorder="1" applyAlignment="1">
      <alignment horizontal="center" vertical="center"/>
    </xf>
    <xf numFmtId="0" fontId="4" fillId="0" borderId="0" xfId="94" applyFont="1">
      <alignment/>
      <protection/>
    </xf>
    <xf numFmtId="0" fontId="10" fillId="0" borderId="0" xfId="94" applyFont="1" applyFill="1">
      <alignment/>
      <protection/>
    </xf>
    <xf numFmtId="0" fontId="0" fillId="0" borderId="0" xfId="93" applyFill="1">
      <alignment/>
      <protection/>
    </xf>
    <xf numFmtId="0" fontId="11" fillId="0" borderId="0" xfId="94" applyFont="1" applyFill="1" applyAlignment="1">
      <alignment horizontal="left" vertical="center" wrapText="1"/>
      <protection/>
    </xf>
    <xf numFmtId="182" fontId="11" fillId="0" borderId="0" xfId="87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4" applyFont="1" applyFill="1" applyAlignment="1">
      <alignment horizontal="left" vertical="center" wrapText="1"/>
      <protection/>
    </xf>
    <xf numFmtId="182" fontId="4" fillId="0" borderId="0" xfId="87" applyNumberFormat="1" applyFont="1" applyFill="1" applyBorder="1" applyAlignment="1">
      <alignment horizontal="left" vertical="center" wrapText="1"/>
    </xf>
    <xf numFmtId="0" fontId="9" fillId="0" borderId="0" xfId="94" applyFont="1" applyFill="1" applyAlignment="1">
      <alignment horizontal="left" vertical="center" wrapText="1"/>
      <protection/>
    </xf>
    <xf numFmtId="0" fontId="9" fillId="0" borderId="0" xfId="94" applyFont="1" applyFill="1">
      <alignment/>
      <protection/>
    </xf>
    <xf numFmtId="0" fontId="4" fillId="0" borderId="0" xfId="94" applyFont="1" applyFill="1" applyAlignment="1">
      <alignment/>
      <protection/>
    </xf>
    <xf numFmtId="0" fontId="0" fillId="42" borderId="0" xfId="93" applyFill="1">
      <alignment/>
      <protection/>
    </xf>
    <xf numFmtId="0" fontId="4" fillId="42" borderId="0" xfId="94" applyFont="1" applyFill="1">
      <alignment/>
      <protection/>
    </xf>
    <xf numFmtId="0" fontId="0" fillId="42" borderId="0" xfId="0" applyFill="1" applyAlignment="1">
      <alignment/>
    </xf>
    <xf numFmtId="9" fontId="8" fillId="0" borderId="0" xfId="98" applyFont="1" applyFill="1" applyBorder="1" applyAlignment="1">
      <alignment horizontal="center"/>
    </xf>
    <xf numFmtId="0" fontId="9" fillId="0" borderId="0" xfId="94" applyFont="1" applyFill="1" applyAlignment="1">
      <alignment horizontal="left" vertical="justify" wrapText="1"/>
      <protection/>
    </xf>
    <xf numFmtId="2" fontId="3" fillId="0" borderId="18" xfId="94" applyNumberFormat="1" applyFont="1" applyBorder="1" applyAlignment="1">
      <alignment horizontal="center"/>
      <protection/>
    </xf>
    <xf numFmtId="2" fontId="3" fillId="0" borderId="36" xfId="94" applyNumberFormat="1" applyFont="1" applyBorder="1" applyAlignment="1">
      <alignment horizontal="center"/>
      <protection/>
    </xf>
    <xf numFmtId="2" fontId="3" fillId="0" borderId="23" xfId="94" applyNumberFormat="1" applyFont="1" applyBorder="1" applyAlignment="1">
      <alignment horizontal="center"/>
      <protection/>
    </xf>
    <xf numFmtId="2" fontId="3" fillId="0" borderId="24" xfId="94" applyNumberFormat="1" applyFont="1" applyBorder="1" applyAlignment="1">
      <alignment horizontal="center"/>
      <protection/>
    </xf>
    <xf numFmtId="2" fontId="3" fillId="0" borderId="0" xfId="94" applyNumberFormat="1" applyFont="1" applyBorder="1" applyAlignment="1">
      <alignment horizontal="center"/>
      <protection/>
    </xf>
    <xf numFmtId="2" fontId="3" fillId="0" borderId="37" xfId="94" applyNumberFormat="1" applyFont="1" applyBorder="1" applyAlignment="1">
      <alignment horizontal="center"/>
      <protection/>
    </xf>
    <xf numFmtId="2" fontId="3" fillId="0" borderId="26" xfId="94" applyNumberFormat="1" applyFont="1" applyBorder="1" applyAlignment="1">
      <alignment horizontal="center"/>
      <protection/>
    </xf>
    <xf numFmtId="2" fontId="3" fillId="0" borderId="38" xfId="94" applyNumberFormat="1" applyFont="1" applyBorder="1" applyAlignment="1">
      <alignment horizontal="center"/>
      <protection/>
    </xf>
    <xf numFmtId="2" fontId="3" fillId="0" borderId="39" xfId="94" applyNumberFormat="1" applyFont="1" applyBorder="1" applyAlignment="1">
      <alignment horizontal="center"/>
      <protection/>
    </xf>
    <xf numFmtId="0" fontId="3" fillId="0" borderId="0" xfId="94" applyFont="1" applyAlignment="1">
      <alignment horizontal="center"/>
      <protection/>
    </xf>
    <xf numFmtId="0" fontId="10" fillId="0" borderId="0" xfId="94" applyFont="1" applyAlignment="1">
      <alignment horizontal="left" vertical="justify" wrapText="1"/>
      <protection/>
    </xf>
    <xf numFmtId="0" fontId="51" fillId="44" borderId="19" xfId="94" applyFont="1" applyFill="1" applyBorder="1" applyAlignment="1">
      <alignment horizontal="center" wrapText="1"/>
      <protection/>
    </xf>
    <xf numFmtId="0" fontId="51" fillId="44" borderId="25" xfId="94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Hoja6" xfId="93"/>
    <cellStyle name="Normal_precios98-pag24_1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I29" sqref="I29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2.1948</v>
      </c>
      <c r="D10" s="23">
        <v>0</v>
      </c>
      <c r="E10" s="23">
        <v>0</v>
      </c>
      <c r="F10" s="23">
        <f aca="true" t="shared" si="0" ref="F10:F17">(C10+D10+E10)*0.18</f>
        <v>0.39506399999999997</v>
      </c>
      <c r="G10" s="23">
        <f>SUM(C10:F10)</f>
        <v>2.589864</v>
      </c>
      <c r="H10" s="23">
        <f aca="true" t="shared" si="1" ref="H10:H15">+I10-G10</f>
        <v>1.3521360000000002</v>
      </c>
      <c r="I10" s="30">
        <v>3.942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7.7664682178077475</v>
      </c>
      <c r="D11" s="29">
        <f>+C11*8%</f>
        <v>0.6213174574246199</v>
      </c>
      <c r="E11" s="29">
        <v>1.13</v>
      </c>
      <c r="F11" s="29">
        <f t="shared" si="0"/>
        <v>1.713201421541826</v>
      </c>
      <c r="G11" s="29">
        <f aca="true" t="shared" si="2" ref="G11:G16">SUM(C11:F11)</f>
        <v>11.230987096774193</v>
      </c>
      <c r="H11" s="29">
        <f>+I11-G11</f>
        <v>3.5690129032258078</v>
      </c>
      <c r="I11" s="30">
        <v>14.8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7.476449385416034</v>
      </c>
      <c r="D12" s="29">
        <f>+C12*8%</f>
        <v>0.5981159508332827</v>
      </c>
      <c r="E12" s="29">
        <v>1.13</v>
      </c>
      <c r="F12" s="29">
        <f t="shared" si="0"/>
        <v>1.656821760524877</v>
      </c>
      <c r="G12" s="29">
        <f>SUM(C12:F12)</f>
        <v>10.861387096774195</v>
      </c>
      <c r="H12" s="29">
        <f>+I12-G12</f>
        <v>3.3386129032258047</v>
      </c>
      <c r="I12" s="30">
        <v>14.2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6.832589150112388</v>
      </c>
      <c r="D13" s="29">
        <f>+C13*8%</f>
        <v>0.546607132008991</v>
      </c>
      <c r="E13" s="29">
        <v>1.16</v>
      </c>
      <c r="F13" s="29">
        <f t="shared" si="0"/>
        <v>1.5370553307818482</v>
      </c>
      <c r="G13" s="29">
        <f t="shared" si="2"/>
        <v>10.076251612903228</v>
      </c>
      <c r="H13" s="29">
        <f t="shared" si="1"/>
        <v>2.0837483870967723</v>
      </c>
      <c r="I13" s="30">
        <v>12.16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6.596796974667396</v>
      </c>
      <c r="D14" s="29">
        <f>+C14*8%</f>
        <v>0.5277437579733917</v>
      </c>
      <c r="E14" s="29">
        <v>1.22</v>
      </c>
      <c r="F14" s="29">
        <f t="shared" si="0"/>
        <v>1.5020173318753416</v>
      </c>
      <c r="G14" s="29">
        <f t="shared" si="2"/>
        <v>9.84655806451613</v>
      </c>
      <c r="H14" s="29">
        <f t="shared" si="1"/>
        <v>1.7434419354838706</v>
      </c>
      <c r="I14" s="30">
        <v>11.59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8.530000000000003</v>
      </c>
      <c r="D15" s="29"/>
      <c r="E15" s="29">
        <v>1.49</v>
      </c>
      <c r="F15" s="29">
        <f>(C15+D15+E15)*0.18</f>
        <v>1.8036000000000005</v>
      </c>
      <c r="G15" s="29">
        <f>SUM(C15:F15)</f>
        <v>11.823600000000004</v>
      </c>
      <c r="H15" s="29">
        <f t="shared" si="1"/>
        <v>1.2663999999999955</v>
      </c>
      <c r="I15" s="30">
        <v>13.09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5.836451612903226</v>
      </c>
      <c r="D16" s="29"/>
      <c r="E16" s="29">
        <v>0.92</v>
      </c>
      <c r="F16" s="29">
        <f t="shared" si="0"/>
        <v>1.2161612903225807</v>
      </c>
      <c r="G16" s="29">
        <f t="shared" si="2"/>
        <v>7.972612903225807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5.724516129032258</v>
      </c>
      <c r="D17" s="34"/>
      <c r="E17" s="34">
        <v>1</v>
      </c>
      <c r="F17" s="34">
        <f t="shared" si="0"/>
        <v>1.2104129032258064</v>
      </c>
      <c r="G17" s="34">
        <f>SUM(C17:F17)</f>
        <v>7.934929032258065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2018-10-31T16:08:44Z</cp:lastPrinted>
  <dcterms:created xsi:type="dcterms:W3CDTF">2018-02-19T21:07:40Z</dcterms:created>
  <dcterms:modified xsi:type="dcterms:W3CDTF">2019-01-17T22:04:01Z</dcterms:modified>
  <cp:category/>
  <cp:version/>
  <cp:contentType/>
  <cp:contentStatus/>
</cp:coreProperties>
</file>